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Checklist" state="visible" r:id="rId5"/>
    <sheet sheetId="3" name="Score" state="visible" r:id="rId6"/>
  </sheets>
  <calcPr calcId="171027" fullCalcOnLoad="1"/>
</workbook>
</file>

<file path=xl/sharedStrings.xml><?xml version="1.0" encoding="utf-8"?>
<sst xmlns="http://schemas.openxmlformats.org/spreadsheetml/2006/main" count="231" uniqueCount="129">
  <si>
    <t>NOOR KHAN  ·  FREE RESOURCE</t>
  </si>
  <si>
    <t>AI Search Readiness Checklist</t>
  </si>
  <si>
    <t>25 checks that show how ready your website is to be found, cited and recommended by Google AI Overviews and AI Mode, ChatGPT, Perplexity and Copilot. It scores itself as you go.</t>
  </si>
  <si>
    <t>HOW TO USE IT</t>
  </si>
  <si>
    <t>Step 1</t>
  </si>
  <si>
    <t>Open the "Checklist" sheet. Work through each row using the "How to check" column.</t>
  </si>
  <si>
    <t>Step 2</t>
  </si>
  <si>
    <t>Choose Yes or No in the "Done?" column. Add a priority and notes for anything you need to fix.</t>
  </si>
  <si>
    <t>Step 3</t>
  </si>
  <si>
    <t>Open the "Score" sheet to see your result by pillar and overall, and which pillar to work on first.</t>
  </si>
  <si>
    <t>Step 4</t>
  </si>
  <si>
    <t>Repeat every quarter. Save a copy each time so you can see your progress.</t>
  </si>
  <si>
    <t>HOW IT SCORES</t>
  </si>
  <si>
    <t>20–25</t>
  </si>
  <si>
    <t>Strong foundations. Focus on substance (original information) and corroboration (reviews and mentions).</t>
  </si>
  <si>
    <t>12–19</t>
  </si>
  <si>
    <t>Solid start with gaps. Fix the No answers in pillar order: Access, Clarity, Substance, Trust, Corroboration.</t>
  </si>
  <si>
    <t>Under 12</t>
  </si>
  <si>
    <t>Start with Access and Clarity. Nothing else works until AI tools can reach and understand your pages.</t>
  </si>
  <si>
    <t>LEARN MORE</t>
  </si>
  <si>
    <t>The guide</t>
  </si>
  <si>
    <t>AI search optimization: the practical guide</t>
  </si>
  <si>
    <t>Want help?</t>
  </si>
  <si>
    <t>Request a free written gap snapshot of your site from Noor</t>
  </si>
  <si>
    <t>© 2026 Noor Khan · iamnoorkhan.com · Free to use and share with credit.</t>
  </si>
  <si>
    <t>NOOR KHAN  ·  iamnoorkhan.com/blog</t>
  </si>
  <si>
    <t>#</t>
  </si>
  <si>
    <t>Pillar</t>
  </si>
  <si>
    <t>Check</t>
  </si>
  <si>
    <t>Why it matters</t>
  </si>
  <si>
    <t>How to check</t>
  </si>
  <si>
    <t>Done?</t>
  </si>
  <si>
    <t>Priority</t>
  </si>
  <si>
    <t>Notes / fix</t>
  </si>
  <si>
    <t>Access</t>
  </si>
  <si>
    <t>Key pages are indexed in Google</t>
  </si>
  <si>
    <t>If a page isn't indexed, Google's AI features can't use it.</t>
  </si>
  <si>
    <t>Search Console &gt; URL Inspection shows "URL is on Google".</t>
  </si>
  <si>
    <t/>
  </si>
  <si>
    <t>Site verified in Bing Webmaster Tools, sitemap submitted</t>
  </si>
  <si>
    <t>Bing's index feeds Copilot and other AI products.</t>
  </si>
  <si>
    <t>Bing Webmaster Tools &gt; Sitemaps shows your sitemap as successful.</t>
  </si>
  <si>
    <t>AI search crawlers are not blocked in robots.txt</t>
  </si>
  <si>
    <t>Blocking OAI-SearchBot, PerplexityBot or Claude-SearchBot removes you from those answers.</t>
  </si>
  <si>
    <t>Open yourdomain.com/robots.txt and check rules for those bots.</t>
  </si>
  <si>
    <t>No CDN or firewall rule blocks AI search crawlers</t>
  </si>
  <si>
    <t>Some CDNs block AI crawlers by default, regardless of robots.txt.</t>
  </si>
  <si>
    <t>Check your CDN/host bot settings; ask ChatGPT (search on) to summarize one of your URLs.</t>
  </si>
  <si>
    <t>Main content is real text in the HTML</t>
  </si>
  <si>
    <t>Text inside images or late-loading scripts may never be read.</t>
  </si>
  <si>
    <t>View page source, or disable JavaScript and reload the page.</t>
  </si>
  <si>
    <t>Clarity</t>
  </si>
  <si>
    <t>Homepage says what you do and for whom in one sentence</t>
  </si>
  <si>
    <t>Assistants repeat what they can confidently extract.</t>
  </si>
  <si>
    <t>Read the first screen of your homepage as a stranger would.</t>
  </si>
  <si>
    <t>Every product or service has its own page</t>
  </si>
  <si>
    <t>Each page can then answer one intent clearly.</t>
  </si>
  <si>
    <t>Compare your list of offers with your list of pages.</t>
  </si>
  <si>
    <t>Section openings answer their headings on their own</t>
  </si>
  <si>
    <t>AI tools quote passages, not whole pages.</t>
  </si>
  <si>
    <t>Read only the first sentence under each heading on a key page.</t>
  </si>
  <si>
    <t>Headings are phrased the way customers ask</t>
  </si>
  <si>
    <t>Matches how people, and query fan-out, phrase questions.</t>
  </si>
  <si>
    <t>Compare headings with real questions from calls, emails and reviews.</t>
  </si>
  <si>
    <t>Comparisons use tables; processes use numbered lists</t>
  </si>
  <si>
    <t>Structured formats are easier to read and extract.</t>
  </si>
  <si>
    <t>Skim your five most important pages.</t>
  </si>
  <si>
    <t>Substance</t>
  </si>
  <si>
    <t>At least one page has original data or first-hand results</t>
  </si>
  <si>
    <t>Information nobody else has is the strongest reason to cite you.</t>
  </si>
  <si>
    <t>List pages with numbers, results or tests only you could publish.</t>
  </si>
  <si>
    <t>Prices, timelines or ranges are stated where buyers expect them</t>
  </si>
  <si>
    <t>Price and timing are among the first sub-questions AI researches.</t>
  </si>
  <si>
    <t>Check your pricing and service pages.</t>
  </si>
  <si>
    <t>Pages give clear recommendations, including when not to choose you</t>
  </si>
  <si>
    <t>Fit statements help assistants recommend you accurately.</t>
  </si>
  <si>
    <t>Search your pages for "best for" and "not for".</t>
  </si>
  <si>
    <t>Claims are linked to their sources</t>
  </si>
  <si>
    <t>Research found citations and statistics improve AI visibility.</t>
  </si>
  <si>
    <t>Check the statistics and facts on your key pages.</t>
  </si>
  <si>
    <t>You offer at least one genuinely useful free asset</t>
  </si>
  <si>
    <t>Templates, calculators and checklists earn citations and links.</t>
  </si>
  <si>
    <t>List your free tools, templates or checklists.</t>
  </si>
  <si>
    <t>Trust</t>
  </si>
  <si>
    <t>Expert content shows a named author with credentials</t>
  </si>
  <si>
    <t>E-E-A-T signals feed Google's quality systems.</t>
  </si>
  <si>
    <t>Check bylines and author pages.</t>
  </si>
  <si>
    <t>About page states who, what, since when and for whom</t>
  </si>
  <si>
    <t>One clear source for the basic facts about you.</t>
  </si>
  <si>
    <t>Read your About page.</t>
  </si>
  <si>
    <t>Organization or Person schema with sameAs links</t>
  </si>
  <si>
    <t>Connects your site to your official profiles.</t>
  </si>
  <si>
    <t>Test a page in the Rich Results Test or Schema Markup Validator.</t>
  </si>
  <si>
    <t>Last-updated dates are visible and backed by real updates</t>
  </si>
  <si>
    <t>Freshness matters, especially for Perplexity.</t>
  </si>
  <si>
    <t>Check your top pages for dates.</t>
  </si>
  <si>
    <t>Facts are consistent across all pages</t>
  </si>
  <si>
    <t>Contradictions lower confidence in what you say.</t>
  </si>
  <si>
    <t>Compare name, description, prices and claims across pages.</t>
  </si>
  <si>
    <t>Corroboration</t>
  </si>
  <si>
    <t>Reviews exist on the platforms your buyers use</t>
  </si>
  <si>
    <t>Reviews are a direct signal for recommendation questions.</t>
  </si>
  <si>
    <t>Google, G2, Trustpilot, Clutch, Capterra or industry sites.</t>
  </si>
  <si>
    <t>Accurate listings on your key industry directories</t>
  </si>
  <si>
    <t>Directories are common sources in AI answers.</t>
  </si>
  <si>
    <t>Search your brand name plus each directory name.</t>
  </si>
  <si>
    <t>Mentioned on at least 5 independent sites in the last year</t>
  </si>
  <si>
    <t>Brand mentions correlate most strongly with AI visibility.</t>
  </si>
  <si>
    <t>Search your brand name in quotes, excluding your own site.</t>
  </si>
  <si>
    <t>Same name and description on every profile</t>
  </si>
  <si>
    <t>AI stitches all mentions into one picture of your brand.</t>
  </si>
  <si>
    <t>Use the Brand Consistency Worksheet.</t>
  </si>
  <si>
    <t>AI assistants describe you accurately this month</t>
  </si>
  <si>
    <t>Errors spread if they aren't corrected at the source.</t>
  </si>
  <si>
    <t>Ask ChatGPT and Perplexity what they know about your brand.</t>
  </si>
  <si>
    <t>Your AI Search Readiness Score</t>
  </si>
  <si>
    <t>The question it answers</t>
  </si>
  <si>
    <t>Score</t>
  </si>
  <si>
    <t>Out of</t>
  </si>
  <si>
    <t>%</t>
  </si>
  <si>
    <t>Can AI tools reach and read your pages?</t>
  </si>
  <si>
    <t>Is it obvious what you do and what each page answers?</t>
  </si>
  <si>
    <t>Is there a reason to cite you over others?</t>
  </si>
  <si>
    <t>Can AI rely on who is behind the content?</t>
  </si>
  <si>
    <t>Does the rest of the web agree with you?</t>
  </si>
  <si>
    <t>TOTAL</t>
  </si>
  <si>
    <t>Your overall readiness</t>
  </si>
  <si>
    <t>RESULT</t>
  </si>
  <si>
    <t>WORK ON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</si>
</sst>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color theme="1"/>
      <family val="2"/>
      <scheme val="minor"/>
      <sz val="11"/>
      <name val="Calibri"/>
    </font>
    <font>
      <b/>
      <color rgb="FF4B9DEA"/>
      <sz val="10"/>
      <name val="Segoe UI"/>
    </font>
    <font>
      <b/>
      <color rgb="FFFFFFFF"/>
      <sz val="20"/>
      <name val="Georgia"/>
    </font>
    <font>
      <color rgb="FF0D1117"/>
      <sz val="12"/>
      <name val="Segoe UI"/>
    </font>
    <font>
      <b/>
      <color rgb="FF0A66C2"/>
      <sz val="10"/>
      <name val="Segoe UI"/>
    </font>
    <font>
      <b/>
      <color rgb="FF0D1117"/>
      <sz val="11"/>
      <name val="Segoe UI"/>
    </font>
    <font>
      <color rgb="FF0D1117"/>
      <sz val="11"/>
      <name val="Segoe UI"/>
    </font>
    <font>
      <u/>
      <color rgb="FF0A66C2"/>
      <sz val="11"/>
      <name val="Segoe UI"/>
    </font>
    <font>
      <i/>
      <color rgb="FF5B6472"/>
      <sz val="9"/>
      <name val="Segoe UI"/>
    </font>
    <font>
      <b/>
      <color rgb="FFFFFFFF"/>
      <sz val="15"/>
      <name val="Georgia"/>
    </font>
    <font>
      <b/>
      <color rgb="FF4B9DEA"/>
      <sz val="9"/>
      <name val="Segoe UI"/>
    </font>
    <font>
      <b/>
      <color rgb="FF0D1117"/>
      <sz val="10"/>
      <name val="Segoe UI"/>
    </font>
    <font>
      <color rgb="FF0D1117"/>
      <sz val="10"/>
      <name val="Segoe UI"/>
    </font>
    <font>
      <b/>
      <color rgb="FF6D4BD8"/>
      <sz val="10"/>
      <name val="Segoe UI"/>
    </font>
    <font>
      <b/>
      <color rgb="FF1F9D55"/>
      <sz val="10"/>
      <name val="Segoe UI"/>
    </font>
    <font>
      <b/>
      <color rgb="FFFFFFFF"/>
      <sz val="11"/>
      <name val="Segoe UI"/>
    </font>
  </fonts>
  <fills count="6">
    <fill>
      <patternFill patternType="none"/>
    </fill>
    <fill>
      <patternFill patternType="gray125"/>
    </fill>
    <fill>
      <patternFill patternType="solid">
        <fgColor rgb="FF0D1117"/>
      </patternFill>
    </fill>
    <fill>
      <patternFill patternType="solid">
        <fgColor rgb="FF0A66C2"/>
      </patternFill>
    </fill>
    <fill>
      <patternFill patternType="solid">
        <fgColor rgb="FFDCEAF9"/>
      </patternFill>
    </fill>
    <fill>
      <patternFill patternType="solid">
        <fgColor rgb="FFF7FAFD"/>
      </patternFill>
    </fill>
  </fills>
  <borders count="2">
    <border>
      <left/>
      <right/>
      <top/>
      <bottom/>
      <diagonal/>
    </border>
    <border>
      <left style="thin">
        <color rgb="FFDDE5EF"/>
      </left>
      <right style="thin">
        <color rgb="FFDDE5EF"/>
      </right>
      <top style="thin">
        <color rgb="FFDDE5EF"/>
      </top>
      <bottom style="thin">
        <color rgb="FFDDE5EF"/>
      </bottom>
      <diagonal/>
    </border>
  </borders>
  <cellStyleXfs count="1">
    <xf numFmtId="0" fontId="0" fillId="0" borderId="0"/>
  </cellStyleXfs>
  <cellXfs count="32">
    <xf numFmtId="0" fontId="0" fillId="0" borderId="0" xfId="0"/>
    <xf numFmtId="0" fontId="0" fillId="2" borderId="0" xfId="0" applyFill="1"/>
    <xf numFmtId="0" fontId="1" fillId="2" borderId="0" xfId="0" applyFont="1" applyFill="1"/>
    <xf numFmtId="0" fontId="2" fillId="2" borderId="0" xfId="0" applyFont="1" applyFill="1"/>
    <xf numFmtId="0" fontId="0" fillId="3" borderId="0" xfId="0" applyFill="1"/>
    <xf numFmtId="0" fontId="3" fillId="0" borderId="0" xfId="0" applyFont="1" applyAlignment="1">
      <alignment vertical="top" wrapText="1"/>
    </xf>
    <xf numFmtId="0" fontId="4" fillId="0" borderId="0" xfId="0" applyFont="1"/>
    <xf numFmtId="0" fontId="5" fillId="0" borderId="0" xfId="0" applyFont="1" applyAlignment="1">
      <alignment vertical="top"/>
    </xf>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0" fontId="9" fillId="2" borderId="0" xfId="0" applyFont="1" applyFill="1" applyAlignment="1">
      <alignment vertical="center" indent="1"/>
    </xf>
    <xf numFmtId="0" fontId="10" fillId="2" borderId="0" xfId="0" applyFont="1" applyFill="1" applyAlignment="1">
      <alignment vertical="center" indent="1"/>
    </xf>
    <xf numFmtId="0" fontId="11" fillId="4" borderId="1" xfId="0" applyFont="1" applyFill="1" applyBorder="1" applyAlignment="1">
      <alignment vertical="center" wrapText="1"/>
    </xf>
    <xf numFmtId="0" fontId="12" fillId="0" borderId="1" xfId="0" applyFont="1" applyBorder="1" applyAlignment="1">
      <alignment vertical="top" wrapText="1"/>
    </xf>
    <xf numFmtId="0" fontId="4" fillId="0" borderId="1" xfId="0" applyFont="1" applyBorder="1" applyAlignment="1">
      <alignment vertical="top" wrapText="1"/>
    </xf>
    <xf numFmtId="0" fontId="12" fillId="5" borderId="1" xfId="0" applyFont="1" applyFill="1" applyBorder="1" applyAlignment="1">
      <alignment vertical="top" wrapText="1"/>
    </xf>
    <xf numFmtId="0" fontId="4" fillId="5" borderId="1" xfId="0" applyFont="1" applyFill="1" applyBorder="1" applyAlignment="1">
      <alignment vertical="top" wrapText="1"/>
    </xf>
    <xf numFmtId="0" fontId="1" fillId="5" borderId="1" xfId="0" applyFont="1" applyFill="1" applyBorder="1" applyAlignment="1">
      <alignment vertical="top" wrapText="1"/>
    </xf>
    <xf numFmtId="0" fontId="1" fillId="0" borderId="1" xfId="0" applyFont="1" applyBorder="1" applyAlignment="1">
      <alignment vertical="top" wrapText="1"/>
    </xf>
    <xf numFmtId="0" fontId="13" fillId="0" borderId="1" xfId="0" applyFont="1" applyBorder="1" applyAlignment="1">
      <alignment vertical="top" wrapText="1"/>
    </xf>
    <xf numFmtId="0" fontId="13" fillId="5" borderId="1" xfId="0" applyFont="1" applyFill="1" applyBorder="1" applyAlignment="1">
      <alignment vertical="top" wrapText="1"/>
    </xf>
    <xf numFmtId="0" fontId="11" fillId="5" borderId="1" xfId="0" applyFont="1" applyFill="1" applyBorder="1" applyAlignment="1">
      <alignment vertical="top" wrapText="1"/>
    </xf>
    <xf numFmtId="0" fontId="11" fillId="0" borderId="1" xfId="0" applyFont="1" applyBorder="1" applyAlignment="1">
      <alignment vertical="top" wrapText="1"/>
    </xf>
    <xf numFmtId="0" fontId="14" fillId="0" borderId="1" xfId="0" applyFont="1" applyBorder="1" applyAlignment="1">
      <alignment vertical="top" wrapText="1"/>
    </xf>
    <xf numFmtId="0" fontId="14" fillId="5" borderId="1" xfId="0" applyFont="1" applyFill="1" applyBorder="1" applyAlignment="1">
      <alignment vertical="top" wrapText="1"/>
    </xf>
    <xf numFmtId="9" fontId="12" fillId="0" borderId="1" xfId="0" applyNumberFormat="1" applyFont="1" applyBorder="1" applyAlignment="1">
      <alignment vertical="top" wrapText="1"/>
    </xf>
    <xf numFmtId="9" fontId="12" fillId="5" borderId="1" xfId="0" applyNumberFormat="1" applyFont="1" applyFill="1" applyBorder="1" applyAlignment="1">
      <alignment vertical="top" wrapText="1"/>
    </xf>
    <xf numFmtId="0" fontId="15" fillId="2" borderId="1" xfId="0" applyFont="1" applyFill="1" applyBorder="1" applyAlignment="1">
      <alignment vertical="top" wrapText="1"/>
    </xf>
    <xf numFmtId="9" fontId="15" fillId="2" borderId="1" xfId="0" applyNumberFormat="1" applyFont="1" applyFill="1" applyBorder="1" applyAlignment="1">
      <alignment vertical="top" wrapText="1"/>
    </xf>
    <xf numFmtId="0" fontId="5" fillId="0" borderId="1" xfId="0" applyFont="1" applyBorder="1" applyAlignment="1">
      <alignment vertical="top" wrapText="1"/>
    </xf>
    <xf numFmtId="0" fontId="5" fillId="5" borderId="1" xfId="0" applyFont="1" applyFill="1" applyBorder="1" applyAlignment="1">
      <alignment vertical="top" wrapText="1"/>
    </xf>
  </cellXfs>
  <cellStyles count="1">
    <cellStyle name="Normal" xfId="0" builtinId="0"/>
  </cellStyles>
  <dxfs count="2">
    <dxf>
      <font>
        <b/>
        <color rgb="FF1F9D55"/>
      </font>
      <fill>
        <patternFill patternType="solid">
          <fgColor rgb="FFE6F5EC"/>
        </patternFill>
      </fill>
    </dxf>
    <dxf>
      <font>
        <b/>
        <color rgb="FFC0392B"/>
      </font>
      <fill>
        <patternFill patternType="solid">
          <fgColor rgb="FFFB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amnoorkhan.com/blog/ai-search-optimization-guide" TargetMode="External"/><Relationship Id="rId2" Type="http://schemas.openxmlformats.org/officeDocument/2006/relationships/hyperlink" Target="https://iamnoorkhan.com/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A66C2"/>
  </sheetPr>
  <dimension ref="A1:C24"/>
  <sheetViews>
    <sheetView workbookViewId="0" showGridLines="0"/>
  </sheetViews>
  <sheetFormatPr defaultRowHeight="15" outlineLevelRow="0" outlineLevelCol="0" x14ac:dyDescent="55"/>
  <cols>
    <col min="1" max="1" width="3" customWidth="1"/>
    <col min="2" max="2" width="26" customWidth="1"/>
    <col min="3" max="3" width="92" customWidth="1"/>
  </cols>
  <sheetData>
    <row r="1" ht="10" customHeight="1" spans="1:3" x14ac:dyDescent="0.25">
      <c r="A1" s="1"/>
      <c r="B1" s="1"/>
      <c r="C1" s="1"/>
    </row>
    <row r="2" ht="34" customHeight="1" spans="1:3" x14ac:dyDescent="0.25">
      <c r="A2" s="1"/>
      <c r="B2" s="2" t="s">
        <v>0</v>
      </c>
      <c r="C2" s="1"/>
    </row>
    <row r="3" ht="26" customHeight="1" spans="1:3" x14ac:dyDescent="0.25">
      <c r="A3" s="1"/>
      <c r="B3" s="3" t="s">
        <v>1</v>
      </c>
      <c r="C3" s="3"/>
    </row>
    <row r="4" ht="12" customHeight="1" spans="1:3" x14ac:dyDescent="0.25">
      <c r="A4" s="1"/>
      <c r="B4" s="1"/>
      <c r="C4" s="1"/>
    </row>
    <row r="5" ht="5" customHeight="1" spans="1:3" x14ac:dyDescent="0.25">
      <c r="A5" s="4"/>
      <c r="B5" s="4"/>
      <c r="C5" s="4"/>
    </row>
    <row r="7" ht="48" customHeight="1" spans="2:3" x14ac:dyDescent="0.25">
      <c r="B7" s="5" t="s">
        <v>2</v>
      </c>
      <c r="C7" s="5"/>
    </row>
    <row r="9" spans="2:2" x14ac:dyDescent="0.25">
      <c r="B9" s="6" t="s">
        <v>3</v>
      </c>
    </row>
    <row r="10" ht="23" customHeight="1" spans="2:3" x14ac:dyDescent="0.25">
      <c r="B10" s="7" t="s">
        <v>4</v>
      </c>
      <c r="C10" s="8" t="s">
        <v>5</v>
      </c>
    </row>
    <row r="11" ht="23" customHeight="1" spans="2:3" x14ac:dyDescent="0.25">
      <c r="B11" s="7" t="s">
        <v>6</v>
      </c>
      <c r="C11" s="8" t="s">
        <v>7</v>
      </c>
    </row>
    <row r="12" ht="40" customHeight="1" spans="2:3" x14ac:dyDescent="0.25">
      <c r="B12" s="7" t="s">
        <v>8</v>
      </c>
      <c r="C12" s="8" t="s">
        <v>9</v>
      </c>
    </row>
    <row r="13" ht="23" customHeight="1" spans="2:3" x14ac:dyDescent="0.25">
      <c r="B13" s="7" t="s">
        <v>10</v>
      </c>
      <c r="C13" s="8" t="s">
        <v>11</v>
      </c>
    </row>
    <row r="15" spans="2:2" x14ac:dyDescent="0.25">
      <c r="B15" s="6" t="s">
        <v>12</v>
      </c>
    </row>
    <row r="16" ht="40" customHeight="1" spans="2:3" x14ac:dyDescent="0.25">
      <c r="B16" s="7" t="s">
        <v>13</v>
      </c>
      <c r="C16" s="8" t="s">
        <v>14</v>
      </c>
    </row>
    <row r="17" ht="40" customHeight="1" spans="2:3" x14ac:dyDescent="0.25">
      <c r="B17" s="7" t="s">
        <v>15</v>
      </c>
      <c r="C17" s="8" t="s">
        <v>16</v>
      </c>
    </row>
    <row r="18" ht="40" customHeight="1" spans="2:3" x14ac:dyDescent="0.25">
      <c r="B18" s="7" t="s">
        <v>17</v>
      </c>
      <c r="C18" s="8" t="s">
        <v>18</v>
      </c>
    </row>
    <row r="20" spans="2:2" x14ac:dyDescent="0.25">
      <c r="B20" s="6" t="s">
        <v>19</v>
      </c>
    </row>
    <row r="21" ht="23" customHeight="1" spans="2:3" x14ac:dyDescent="0.25">
      <c r="B21" s="7" t="s">
        <v>20</v>
      </c>
      <c r="C21" s="9" t="s">
        <v>21</v>
      </c>
    </row>
    <row r="22" ht="23" customHeight="1" spans="2:3" x14ac:dyDescent="0.25">
      <c r="B22" s="7" t="s">
        <v>22</v>
      </c>
      <c r="C22" s="9" t="s">
        <v>23</v>
      </c>
    </row>
    <row r="24" spans="2:3" x14ac:dyDescent="0.25">
      <c r="B24" s="10" t="s">
        <v>24</v>
      </c>
      <c r="C24" s="10"/>
    </row>
  </sheetData>
  <mergeCells count="3">
    <mergeCell ref="B3:C3"/>
    <mergeCell ref="B7:C7"/>
    <mergeCell ref="B24:C24"/>
  </mergeCells>
  <hyperlinks>
    <hyperlink ref="C21" r:id="rId1"/>
    <hyperlink ref="C22" r:id="rId2"/>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A66C2"/>
  </sheetPr>
  <dimension ref="A1:H29"/>
  <sheetViews>
    <sheetView workbookViewId="0" showGridLines="0">
      <pane ySplit="4" topLeftCell="A5" activePane="bottomLeft" state="frozen"/>
      <selection pane="bottomLeft"/>
    </sheetView>
  </sheetViews>
  <sheetFormatPr defaultRowHeight="15" outlineLevelRow="0" outlineLevelCol="0" x14ac:dyDescent="55"/>
  <cols>
    <col min="1" max="1" width="5" customWidth="1"/>
    <col min="2" max="2" width="15" customWidth="1"/>
    <col min="3" max="5" width="46" customWidth="1"/>
    <col min="6" max="6" width="10" customWidth="1"/>
    <col min="7" max="7" width="11" customWidth="1"/>
    <col min="8" max="8" width="40" customWidth="1"/>
  </cols>
  <sheetData>
    <row r="1" ht="30" customHeight="1" spans="1:8" x14ac:dyDescent="0.25">
      <c r="A1" s="11" t="s">
        <v>1</v>
      </c>
      <c r="B1" s="11"/>
      <c r="C1" s="11"/>
      <c r="D1" s="11"/>
      <c r="E1" s="11"/>
      <c r="F1" s="11"/>
      <c r="G1" s="11"/>
      <c r="H1" s="11"/>
    </row>
    <row r="2" ht="18" customHeight="1" spans="1:8" x14ac:dyDescent="0.25">
      <c r="A2" s="12" t="s">
        <v>25</v>
      </c>
      <c r="B2" s="12"/>
      <c r="C2" s="12"/>
      <c r="D2" s="12"/>
      <c r="E2" s="12"/>
      <c r="F2" s="12"/>
      <c r="G2" s="12"/>
      <c r="H2" s="12"/>
    </row>
    <row r="3" ht="4" customHeight="1" spans="1:8" x14ac:dyDescent="0.25">
      <c r="A3" s="4"/>
      <c r="B3" s="4"/>
      <c r="C3" s="4"/>
      <c r="D3" s="4"/>
      <c r="E3" s="4"/>
      <c r="F3" s="4"/>
      <c r="G3" s="4"/>
      <c r="H3" s="4"/>
    </row>
    <row r="4" ht="36" customHeight="1" spans="1:8" x14ac:dyDescent="0.25">
      <c r="A4" s="13" t="s">
        <v>26</v>
      </c>
      <c r="B4" s="13" t="s">
        <v>27</v>
      </c>
      <c r="C4" s="13" t="s">
        <v>28</v>
      </c>
      <c r="D4" s="13" t="s">
        <v>29</v>
      </c>
      <c r="E4" s="13" t="s">
        <v>30</v>
      </c>
      <c r="F4" s="13" t="s">
        <v>31</v>
      </c>
      <c r="G4" s="13" t="s">
        <v>32</v>
      </c>
      <c r="H4" s="13" t="s">
        <v>33</v>
      </c>
    </row>
    <row r="5" ht="46" customHeight="1" spans="1:8" x14ac:dyDescent="0.25">
      <c r="A5" s="14">
        <v>1</v>
      </c>
      <c r="B5" s="15" t="s">
        <v>34</v>
      </c>
      <c r="C5" s="14" t="s">
        <v>35</v>
      </c>
      <c r="D5" s="14" t="s">
        <v>36</v>
      </c>
      <c r="E5" s="14" t="s">
        <v>37</v>
      </c>
      <c r="F5" s="14" t="s">
        <v>38</v>
      </c>
      <c r="G5" s="14" t="s">
        <v>38</v>
      </c>
      <c r="H5" s="14" t="s">
        <v>38</v>
      </c>
    </row>
    <row r="6" ht="46" customHeight="1" spans="1:8" x14ac:dyDescent="0.25">
      <c r="A6" s="16">
        <v>2</v>
      </c>
      <c r="B6" s="17" t="s">
        <v>34</v>
      </c>
      <c r="C6" s="16" t="s">
        <v>39</v>
      </c>
      <c r="D6" s="16" t="s">
        <v>40</v>
      </c>
      <c r="E6" s="16" t="s">
        <v>41</v>
      </c>
      <c r="F6" s="16" t="s">
        <v>38</v>
      </c>
      <c r="G6" s="16" t="s">
        <v>38</v>
      </c>
      <c r="H6" s="16" t="s">
        <v>38</v>
      </c>
    </row>
    <row r="7" ht="46" customHeight="1" spans="1:8" x14ac:dyDescent="0.25">
      <c r="A7" s="14">
        <v>3</v>
      </c>
      <c r="B7" s="15" t="s">
        <v>34</v>
      </c>
      <c r="C7" s="14" t="s">
        <v>42</v>
      </c>
      <c r="D7" s="14" t="s">
        <v>43</v>
      </c>
      <c r="E7" s="14" t="s">
        <v>44</v>
      </c>
      <c r="F7" s="14" t="s">
        <v>38</v>
      </c>
      <c r="G7" s="14" t="s">
        <v>38</v>
      </c>
      <c r="H7" s="14" t="s">
        <v>38</v>
      </c>
    </row>
    <row r="8" ht="46" customHeight="1" spans="1:8" x14ac:dyDescent="0.25">
      <c r="A8" s="16">
        <v>4</v>
      </c>
      <c r="B8" s="17" t="s">
        <v>34</v>
      </c>
      <c r="C8" s="16" t="s">
        <v>45</v>
      </c>
      <c r="D8" s="16" t="s">
        <v>46</v>
      </c>
      <c r="E8" s="16" t="s">
        <v>47</v>
      </c>
      <c r="F8" s="16" t="s">
        <v>38</v>
      </c>
      <c r="G8" s="16" t="s">
        <v>38</v>
      </c>
      <c r="H8" s="16" t="s">
        <v>38</v>
      </c>
    </row>
    <row r="9" ht="46" customHeight="1" spans="1:8" x14ac:dyDescent="0.25">
      <c r="A9" s="14">
        <v>5</v>
      </c>
      <c r="B9" s="15" t="s">
        <v>34</v>
      </c>
      <c r="C9" s="14" t="s">
        <v>48</v>
      </c>
      <c r="D9" s="14" t="s">
        <v>49</v>
      </c>
      <c r="E9" s="14" t="s">
        <v>50</v>
      </c>
      <c r="F9" s="14" t="s">
        <v>38</v>
      </c>
      <c r="G9" s="14" t="s">
        <v>38</v>
      </c>
      <c r="H9" s="14" t="s">
        <v>38</v>
      </c>
    </row>
    <row r="10" ht="46" customHeight="1" spans="1:8" x14ac:dyDescent="0.25">
      <c r="A10" s="16">
        <v>6</v>
      </c>
      <c r="B10" s="18" t="s">
        <v>51</v>
      </c>
      <c r="C10" s="16" t="s">
        <v>52</v>
      </c>
      <c r="D10" s="16" t="s">
        <v>53</v>
      </c>
      <c r="E10" s="16" t="s">
        <v>54</v>
      </c>
      <c r="F10" s="16" t="s">
        <v>38</v>
      </c>
      <c r="G10" s="16" t="s">
        <v>38</v>
      </c>
      <c r="H10" s="16" t="s">
        <v>38</v>
      </c>
    </row>
    <row r="11" ht="46" customHeight="1" spans="1:8" x14ac:dyDescent="0.25">
      <c r="A11" s="14">
        <v>7</v>
      </c>
      <c r="B11" s="19" t="s">
        <v>51</v>
      </c>
      <c r="C11" s="14" t="s">
        <v>55</v>
      </c>
      <c r="D11" s="14" t="s">
        <v>56</v>
      </c>
      <c r="E11" s="14" t="s">
        <v>57</v>
      </c>
      <c r="F11" s="14" t="s">
        <v>38</v>
      </c>
      <c r="G11" s="14" t="s">
        <v>38</v>
      </c>
      <c r="H11" s="14" t="s">
        <v>38</v>
      </c>
    </row>
    <row r="12" ht="46" customHeight="1" spans="1:8" x14ac:dyDescent="0.25">
      <c r="A12" s="16">
        <v>8</v>
      </c>
      <c r="B12" s="18" t="s">
        <v>51</v>
      </c>
      <c r="C12" s="16" t="s">
        <v>58</v>
      </c>
      <c r="D12" s="16" t="s">
        <v>59</v>
      </c>
      <c r="E12" s="16" t="s">
        <v>60</v>
      </c>
      <c r="F12" s="16" t="s">
        <v>38</v>
      </c>
      <c r="G12" s="16" t="s">
        <v>38</v>
      </c>
      <c r="H12" s="16" t="s">
        <v>38</v>
      </c>
    </row>
    <row r="13" ht="46" customHeight="1" spans="1:8" x14ac:dyDescent="0.25">
      <c r="A13" s="14">
        <v>9</v>
      </c>
      <c r="B13" s="19" t="s">
        <v>51</v>
      </c>
      <c r="C13" s="14" t="s">
        <v>61</v>
      </c>
      <c r="D13" s="14" t="s">
        <v>62</v>
      </c>
      <c r="E13" s="14" t="s">
        <v>63</v>
      </c>
      <c r="F13" s="14" t="s">
        <v>38</v>
      </c>
      <c r="G13" s="14" t="s">
        <v>38</v>
      </c>
      <c r="H13" s="14" t="s">
        <v>38</v>
      </c>
    </row>
    <row r="14" ht="46" customHeight="1" spans="1:8" x14ac:dyDescent="0.25">
      <c r="A14" s="16">
        <v>10</v>
      </c>
      <c r="B14" s="18" t="s">
        <v>51</v>
      </c>
      <c r="C14" s="16" t="s">
        <v>64</v>
      </c>
      <c r="D14" s="16" t="s">
        <v>65</v>
      </c>
      <c r="E14" s="16" t="s">
        <v>66</v>
      </c>
      <c r="F14" s="16" t="s">
        <v>38</v>
      </c>
      <c r="G14" s="16" t="s">
        <v>38</v>
      </c>
      <c r="H14" s="16" t="s">
        <v>38</v>
      </c>
    </row>
    <row r="15" ht="46" customHeight="1" spans="1:8" x14ac:dyDescent="0.25">
      <c r="A15" s="14">
        <v>11</v>
      </c>
      <c r="B15" s="20" t="s">
        <v>67</v>
      </c>
      <c r="C15" s="14" t="s">
        <v>68</v>
      </c>
      <c r="D15" s="14" t="s">
        <v>69</v>
      </c>
      <c r="E15" s="14" t="s">
        <v>70</v>
      </c>
      <c r="F15" s="14" t="s">
        <v>38</v>
      </c>
      <c r="G15" s="14" t="s">
        <v>38</v>
      </c>
      <c r="H15" s="14" t="s">
        <v>38</v>
      </c>
    </row>
    <row r="16" ht="46" customHeight="1" spans="1:8" x14ac:dyDescent="0.25">
      <c r="A16" s="16">
        <v>12</v>
      </c>
      <c r="B16" s="21" t="s">
        <v>67</v>
      </c>
      <c r="C16" s="16" t="s">
        <v>71</v>
      </c>
      <c r="D16" s="16" t="s">
        <v>72</v>
      </c>
      <c r="E16" s="16" t="s">
        <v>73</v>
      </c>
      <c r="F16" s="16" t="s">
        <v>38</v>
      </c>
      <c r="G16" s="16" t="s">
        <v>38</v>
      </c>
      <c r="H16" s="16" t="s">
        <v>38</v>
      </c>
    </row>
    <row r="17" ht="46" customHeight="1" spans="1:8" x14ac:dyDescent="0.25">
      <c r="A17" s="14">
        <v>13</v>
      </c>
      <c r="B17" s="20" t="s">
        <v>67</v>
      </c>
      <c r="C17" s="14" t="s">
        <v>74</v>
      </c>
      <c r="D17" s="14" t="s">
        <v>75</v>
      </c>
      <c r="E17" s="14" t="s">
        <v>76</v>
      </c>
      <c r="F17" s="14" t="s">
        <v>38</v>
      </c>
      <c r="G17" s="14" t="s">
        <v>38</v>
      </c>
      <c r="H17" s="14" t="s">
        <v>38</v>
      </c>
    </row>
    <row r="18" ht="46" customHeight="1" spans="1:8" x14ac:dyDescent="0.25">
      <c r="A18" s="16">
        <v>14</v>
      </c>
      <c r="B18" s="21" t="s">
        <v>67</v>
      </c>
      <c r="C18" s="16" t="s">
        <v>77</v>
      </c>
      <c r="D18" s="16" t="s">
        <v>78</v>
      </c>
      <c r="E18" s="16" t="s">
        <v>79</v>
      </c>
      <c r="F18" s="16" t="s">
        <v>38</v>
      </c>
      <c r="G18" s="16" t="s">
        <v>38</v>
      </c>
      <c r="H18" s="16" t="s">
        <v>38</v>
      </c>
    </row>
    <row r="19" ht="46" customHeight="1" spans="1:8" x14ac:dyDescent="0.25">
      <c r="A19" s="14">
        <v>15</v>
      </c>
      <c r="B19" s="20" t="s">
        <v>67</v>
      </c>
      <c r="C19" s="14" t="s">
        <v>80</v>
      </c>
      <c r="D19" s="14" t="s">
        <v>81</v>
      </c>
      <c r="E19" s="14" t="s">
        <v>82</v>
      </c>
      <c r="F19" s="14" t="s">
        <v>38</v>
      </c>
      <c r="G19" s="14" t="s">
        <v>38</v>
      </c>
      <c r="H19" s="14" t="s">
        <v>38</v>
      </c>
    </row>
    <row r="20" ht="46" customHeight="1" spans="1:8" x14ac:dyDescent="0.25">
      <c r="A20" s="16">
        <v>16</v>
      </c>
      <c r="B20" s="22" t="s">
        <v>83</v>
      </c>
      <c r="C20" s="16" t="s">
        <v>84</v>
      </c>
      <c r="D20" s="16" t="s">
        <v>85</v>
      </c>
      <c r="E20" s="16" t="s">
        <v>86</v>
      </c>
      <c r="F20" s="16" t="s">
        <v>38</v>
      </c>
      <c r="G20" s="16" t="s">
        <v>38</v>
      </c>
      <c r="H20" s="16" t="s">
        <v>38</v>
      </c>
    </row>
    <row r="21" ht="46" customHeight="1" spans="1:8" x14ac:dyDescent="0.25">
      <c r="A21" s="14">
        <v>17</v>
      </c>
      <c r="B21" s="23" t="s">
        <v>83</v>
      </c>
      <c r="C21" s="14" t="s">
        <v>87</v>
      </c>
      <c r="D21" s="14" t="s">
        <v>88</v>
      </c>
      <c r="E21" s="14" t="s">
        <v>89</v>
      </c>
      <c r="F21" s="14" t="s">
        <v>38</v>
      </c>
      <c r="G21" s="14" t="s">
        <v>38</v>
      </c>
      <c r="H21" s="14" t="s">
        <v>38</v>
      </c>
    </row>
    <row r="22" ht="46" customHeight="1" spans="1:8" x14ac:dyDescent="0.25">
      <c r="A22" s="16">
        <v>18</v>
      </c>
      <c r="B22" s="22" t="s">
        <v>83</v>
      </c>
      <c r="C22" s="16" t="s">
        <v>90</v>
      </c>
      <c r="D22" s="16" t="s">
        <v>91</v>
      </c>
      <c r="E22" s="16" t="s">
        <v>92</v>
      </c>
      <c r="F22" s="16" t="s">
        <v>38</v>
      </c>
      <c r="G22" s="16" t="s">
        <v>38</v>
      </c>
      <c r="H22" s="16" t="s">
        <v>38</v>
      </c>
    </row>
    <row r="23" ht="46" customHeight="1" spans="1:8" x14ac:dyDescent="0.25">
      <c r="A23" s="14">
        <v>19</v>
      </c>
      <c r="B23" s="23" t="s">
        <v>83</v>
      </c>
      <c r="C23" s="14" t="s">
        <v>93</v>
      </c>
      <c r="D23" s="14" t="s">
        <v>94</v>
      </c>
      <c r="E23" s="14" t="s">
        <v>95</v>
      </c>
      <c r="F23" s="14" t="s">
        <v>38</v>
      </c>
      <c r="G23" s="14" t="s">
        <v>38</v>
      </c>
      <c r="H23" s="14" t="s">
        <v>38</v>
      </c>
    </row>
    <row r="24" ht="46" customHeight="1" spans="1:8" x14ac:dyDescent="0.25">
      <c r="A24" s="16">
        <v>20</v>
      </c>
      <c r="B24" s="22" t="s">
        <v>83</v>
      </c>
      <c r="C24" s="16" t="s">
        <v>96</v>
      </c>
      <c r="D24" s="16" t="s">
        <v>97</v>
      </c>
      <c r="E24" s="16" t="s">
        <v>98</v>
      </c>
      <c r="F24" s="16" t="s">
        <v>38</v>
      </c>
      <c r="G24" s="16" t="s">
        <v>38</v>
      </c>
      <c r="H24" s="16" t="s">
        <v>38</v>
      </c>
    </row>
    <row r="25" ht="46" customHeight="1" spans="1:8" x14ac:dyDescent="0.25">
      <c r="A25" s="14">
        <v>21</v>
      </c>
      <c r="B25" s="24" t="s">
        <v>99</v>
      </c>
      <c r="C25" s="14" t="s">
        <v>100</v>
      </c>
      <c r="D25" s="14" t="s">
        <v>101</v>
      </c>
      <c r="E25" s="14" t="s">
        <v>102</v>
      </c>
      <c r="F25" s="14" t="s">
        <v>38</v>
      </c>
      <c r="G25" s="14" t="s">
        <v>38</v>
      </c>
      <c r="H25" s="14" t="s">
        <v>38</v>
      </c>
    </row>
    <row r="26" ht="46" customHeight="1" spans="1:8" x14ac:dyDescent="0.25">
      <c r="A26" s="16">
        <v>22</v>
      </c>
      <c r="B26" s="25" t="s">
        <v>99</v>
      </c>
      <c r="C26" s="16" t="s">
        <v>103</v>
      </c>
      <c r="D26" s="16" t="s">
        <v>104</v>
      </c>
      <c r="E26" s="16" t="s">
        <v>105</v>
      </c>
      <c r="F26" s="16" t="s">
        <v>38</v>
      </c>
      <c r="G26" s="16" t="s">
        <v>38</v>
      </c>
      <c r="H26" s="16" t="s">
        <v>38</v>
      </c>
    </row>
    <row r="27" ht="46" customHeight="1" spans="1:8" x14ac:dyDescent="0.25">
      <c r="A27" s="14">
        <v>23</v>
      </c>
      <c r="B27" s="24" t="s">
        <v>99</v>
      </c>
      <c r="C27" s="14" t="s">
        <v>106</v>
      </c>
      <c r="D27" s="14" t="s">
        <v>107</v>
      </c>
      <c r="E27" s="14" t="s">
        <v>108</v>
      </c>
      <c r="F27" s="14" t="s">
        <v>38</v>
      </c>
      <c r="G27" s="14" t="s">
        <v>38</v>
      </c>
      <c r="H27" s="14" t="s">
        <v>38</v>
      </c>
    </row>
    <row r="28" ht="46" customHeight="1" spans="1:8" x14ac:dyDescent="0.25">
      <c r="A28" s="16">
        <v>24</v>
      </c>
      <c r="B28" s="25" t="s">
        <v>99</v>
      </c>
      <c r="C28" s="16" t="s">
        <v>109</v>
      </c>
      <c r="D28" s="16" t="s">
        <v>110</v>
      </c>
      <c r="E28" s="16" t="s">
        <v>111</v>
      </c>
      <c r="F28" s="16" t="s">
        <v>38</v>
      </c>
      <c r="G28" s="16" t="s">
        <v>38</v>
      </c>
      <c r="H28" s="16" t="s">
        <v>38</v>
      </c>
    </row>
    <row r="29" ht="46" customHeight="1" spans="1:8" x14ac:dyDescent="0.25">
      <c r="A29" s="14">
        <v>25</v>
      </c>
      <c r="B29" s="24" t="s">
        <v>99</v>
      </c>
      <c r="C29" s="14" t="s">
        <v>112</v>
      </c>
      <c r="D29" s="14" t="s">
        <v>113</v>
      </c>
      <c r="E29" s="14" t="s">
        <v>114</v>
      </c>
      <c r="F29" s="14" t="s">
        <v>38</v>
      </c>
      <c r="G29" s="14" t="s">
        <v>38</v>
      </c>
      <c r="H29" s="14" t="s">
        <v>38</v>
      </c>
    </row>
  </sheetData>
  <autoFilter ref="A4:H29"/>
  <mergeCells count="2">
    <mergeCell ref="A1:H1"/>
    <mergeCell ref="A2:H2"/>
  </mergeCells>
  <conditionalFormatting sqref="F5:F29">
    <cfRule type="containsText" dxfId="0" priority="1">
      <formula>NOT(ISERROR(SEARCH("Yes",F5)))</formula>
    </cfRule>
    <cfRule type="containsText" dxfId="1" priority="2">
      <formula>NOT(ISERROR(SEARCH("No",F5)))</formula>
    </cfRule>
  </conditionalFormatting>
  <dataValidations count="2">
    <dataValidation type="list" allowBlank="1" showErrorMessage="1" errorTitle="Choose from the list" error="Use one of: Yes, No" sqref="F5:F29">
      <formula1>"Yes,No"</formula1>
    </dataValidation>
    <dataValidation type="list" allowBlank="1" showErrorMessage="1" errorTitle="Choose from the list" error="Use one of: High, Medium, Low" sqref="G5:G29">
      <formula1>"High,Medium,Low"</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D4BD8"/>
  </sheetPr>
  <dimension ref="A1:E12"/>
  <sheetViews>
    <sheetView workbookViewId="0" showGridLines="0">
      <pane ySplit="4" topLeftCell="A5" activePane="bottomLeft" state="frozen"/>
      <selection pane="bottomLeft"/>
    </sheetView>
  </sheetViews>
  <sheetFormatPr defaultRowHeight="15" outlineLevelRow="0" outlineLevelCol="0" x14ac:dyDescent="55"/>
  <cols>
    <col min="1" max="1" width="22" customWidth="1"/>
    <col min="2" max="2" width="44" customWidth="1"/>
    <col min="3" max="5" width="10" customWidth="1"/>
  </cols>
  <sheetData>
    <row r="1" ht="30" customHeight="1" spans="1:5" x14ac:dyDescent="0.25">
      <c r="A1" s="11" t="s">
        <v>115</v>
      </c>
      <c r="B1" s="11"/>
      <c r="C1" s="11"/>
      <c r="D1" s="11"/>
      <c r="E1" s="11"/>
    </row>
    <row r="2" ht="18" customHeight="1" spans="1:5" x14ac:dyDescent="0.25">
      <c r="A2" s="12" t="s">
        <v>25</v>
      </c>
      <c r="B2" s="12"/>
      <c r="C2" s="12"/>
      <c r="D2" s="12"/>
      <c r="E2" s="12"/>
    </row>
    <row r="3" ht="4" customHeight="1" spans="1:5" x14ac:dyDescent="0.25">
      <c r="A3" s="4"/>
      <c r="B3" s="4"/>
      <c r="C3" s="4"/>
      <c r="D3" s="4"/>
      <c r="E3" s="4"/>
    </row>
    <row r="4" ht="36" customHeight="1" spans="1:5" x14ac:dyDescent="0.25">
      <c r="A4" s="13" t="s">
        <v>27</v>
      </c>
      <c r="B4" s="13" t="s">
        <v>116</v>
      </c>
      <c r="C4" s="13" t="s">
        <v>117</v>
      </c>
      <c r="D4" s="13" t="s">
        <v>118</v>
      </c>
      <c r="E4" s="13" t="s">
        <v>119</v>
      </c>
    </row>
    <row r="5" ht="34" customHeight="1" spans="1:5" x14ac:dyDescent="0.25">
      <c r="A5" s="14" t="s">
        <v>34</v>
      </c>
      <c r="B5" s="14" t="s">
        <v>120</v>
      </c>
      <c r="C5" s="14">
        <f>COUNTIFS(Checklist!B:B,"Access",Checklist!F:F,"Yes")</f>
      </c>
      <c r="D5" s="14">
        <v>5</v>
      </c>
      <c r="E5" s="26">
        <f>C5/D5</f>
      </c>
    </row>
    <row r="6" ht="34" customHeight="1" spans="1:5" x14ac:dyDescent="0.25">
      <c r="A6" s="16" t="s">
        <v>51</v>
      </c>
      <c r="B6" s="16" t="s">
        <v>121</v>
      </c>
      <c r="C6" s="16">
        <f>COUNTIFS(Checklist!B:B,"Clarity",Checklist!F:F,"Yes")</f>
      </c>
      <c r="D6" s="16">
        <v>5</v>
      </c>
      <c r="E6" s="27">
        <f>C6/D6</f>
      </c>
    </row>
    <row r="7" ht="34" customHeight="1" spans="1:5" x14ac:dyDescent="0.25">
      <c r="A7" s="14" t="s">
        <v>67</v>
      </c>
      <c r="B7" s="14" t="s">
        <v>122</v>
      </c>
      <c r="C7" s="14">
        <f>COUNTIFS(Checklist!B:B,"Substance",Checklist!F:F,"Yes")</f>
      </c>
      <c r="D7" s="14">
        <v>5</v>
      </c>
      <c r="E7" s="26">
        <f>C7/D7</f>
      </c>
    </row>
    <row r="8" ht="34" customHeight="1" spans="1:5" x14ac:dyDescent="0.25">
      <c r="A8" s="16" t="s">
        <v>83</v>
      </c>
      <c r="B8" s="16" t="s">
        <v>123</v>
      </c>
      <c r="C8" s="16">
        <f>COUNTIFS(Checklist!B:B,"Trust",Checklist!F:F,"Yes")</f>
      </c>
      <c r="D8" s="16">
        <v>5</v>
      </c>
      <c r="E8" s="27">
        <f>C8/D8</f>
      </c>
    </row>
    <row r="9" ht="34" customHeight="1" spans="1:5" x14ac:dyDescent="0.25">
      <c r="A9" s="14" t="s">
        <v>99</v>
      </c>
      <c r="B9" s="14" t="s">
        <v>124</v>
      </c>
      <c r="C9" s="14">
        <f>COUNTIFS(Checklist!B:B,"Corroboration",Checklist!F:F,"Yes")</f>
      </c>
      <c r="D9" s="14">
        <v>5</v>
      </c>
      <c r="E9" s="26">
        <f>C9/D9</f>
      </c>
    </row>
    <row r="10" ht="34" customHeight="1" spans="1:5" x14ac:dyDescent="0.25">
      <c r="A10" s="28" t="s">
        <v>125</v>
      </c>
      <c r="B10" s="28" t="s">
        <v>126</v>
      </c>
      <c r="C10" s="28">
        <f>SUM(C5:C9)</f>
      </c>
      <c r="D10" s="28">
        <v>25</v>
      </c>
      <c r="E10" s="29">
        <f>C10/D10</f>
      </c>
    </row>
    <row r="11" ht="34" customHeight="1" spans="1:5" x14ac:dyDescent="0.25">
      <c r="A11" s="30" t="s">
        <v>127</v>
      </c>
      <c r="B11" s="30">
        <f>IF(C10&gt;=20,"Strong foundations: focus on substance and corroboration",IF(C10&gt;=12,"Solid start: fix the No answers in pillar order","Start with Access and Clarity first"))</f>
      </c>
      <c r="C11" s="30"/>
      <c r="D11" s="30"/>
      <c r="E11" s="30"/>
    </row>
    <row r="12" ht="34" customHeight="1" spans="1:5" x14ac:dyDescent="0.25">
      <c r="A12" s="31" t="s">
        <v>128</v>
      </c>
      <c r="B12" s="31">
        <f>INDEX(A5:A9,MATCH(MIN(E5:E9),E5:E9,0))</f>
      </c>
      <c r="C12" s="31"/>
      <c r="D12" s="31"/>
      <c r="E12" s="31"/>
    </row>
  </sheetData>
  <mergeCells count="4">
    <mergeCell ref="A1:E1"/>
    <mergeCell ref="A2:E2"/>
    <mergeCell ref="B11:E11"/>
    <mergeCell ref="B12:E12"/>
  </mergeCells>
  <conditionalFormatting sqref="E5:E9">
    <cfRule type="dataBar" priority="1">
      <dataBar>
        <cfvo type="num" val="0"/>
        <cfvo type="num" val="1"/>
        <color rgb="FF0A66C2"/>
      </dataBar>
      <extLst>
        <ext xmlns:x14="http://schemas.microsoft.com/office/spreadsheetml/2009/9/main" uri="{B025F937-C7B1-47D3-B67F-A62EFF666E3E}">
          <x14:id>{5EABAD2A-2830-4A2F-A9C0-74A3BA8AAF99}</x14:id>
        </ext>
      </extLst>
    </cfRule>
  </conditionalFormatting>
  <pageMargins left="0.7" right="0.7" top="0.75" bottom="0.75" header="0.3" footer="0.3"/>
  <pageSetup orientation="portrait" horizontalDpi="4294967295" verticalDpi="4294967295" scale="100" fitToWidth="1" fitToHeight="1"/>
  <extLst>
    <ext xmlns:x14="http://schemas.microsoft.com/office/spreadsheetml/2009/9/main" uri="{78C0D931-6437-407d-A8EE-F0AAD7539E65}">
      <x14:conditionalFormattings>
        <x14:conditionalFormatting xmlns:xm="http://schemas.microsoft.com/office/excel/2006/main">
          <x14:cfRule type="dataBar" id="{5EABAD2A-2830-4A2F-A9C0-74A3BA8AAF99}">
            <x14:dataBar minLength="0" maxLength="100">
              <x14:cfvo type="num">
                <xm:f>0</xm:f>
              </x14:cfvo>
              <x14:cfvo type="num">
                <xm:f>1</xm:f>
              </x14:cfvo>
            </x14:dataBar>
          </x14:cfRule>
          <xm:sqref>E5:E9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Checklist</vt:lpstr>
      <vt:lpstr>Score</vt:lpstr>
    </vt:vector>
  </TitlesOfParts>
  <Company>iamnoorkhan.com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 Khan</dc:creator>
  <dc:title>AI Search Readiness Checklist</dc:title>
  <dc:subject/>
  <dc:description/>
  <cp:keywords/>
  <cp:category/>
  <cp:lastModifiedBy>Unknown</cp:lastModifiedBy>
  <dcterms:created xsi:type="dcterms:W3CDTF">2026-10-14T00:00:00Z</dcterms:created>
  <dcterms:modified xsi:type="dcterms:W3CDTF">2026-10-12T14:22:08Z</dcterms:modified>
</cp:coreProperties>
</file>